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0665" windowHeight="8130"/>
  </bookViews>
  <sheets>
    <sheet name="Data Input" sheetId="1" r:id="rId1"/>
    <sheet name="Test Curve Trim" sheetId="2" r:id="rId2"/>
    <sheet name="Larger or Smaller Trim" sheetId="3" r:id="rId3"/>
    <sheet name="Both" sheetId="4" r:id="rId4"/>
  </sheets>
  <calcPr calcId="125725"/>
</workbook>
</file>

<file path=xl/calcChain.xml><?xml version="1.0" encoding="utf-8"?>
<calcChain xmlns="http://schemas.openxmlformats.org/spreadsheetml/2006/main">
  <c r="C19" i="1"/>
  <c r="J19"/>
  <c r="I19"/>
  <c r="H19"/>
  <c r="G19"/>
  <c r="F19"/>
  <c r="E19"/>
  <c r="D19"/>
  <c r="B23"/>
  <c r="I21" s="1"/>
  <c r="J21" l="1"/>
  <c r="B24"/>
  <c r="Q21" s="1"/>
  <c r="I22" s="1"/>
  <c r="F21"/>
  <c r="D21"/>
  <c r="H21"/>
  <c r="L21"/>
  <c r="C21"/>
  <c r="E21"/>
  <c r="G21"/>
  <c r="D22" l="1"/>
  <c r="M21"/>
  <c r="E22" s="1"/>
  <c r="P21"/>
  <c r="H22" s="1"/>
  <c r="O21"/>
  <c r="G22" s="1"/>
  <c r="K21"/>
  <c r="C22" s="1"/>
  <c r="R21"/>
  <c r="J22" s="1"/>
  <c r="N21"/>
  <c r="F22" s="1"/>
</calcChain>
</file>

<file path=xl/sharedStrings.xml><?xml version="1.0" encoding="utf-8"?>
<sst xmlns="http://schemas.openxmlformats.org/spreadsheetml/2006/main" count="31" uniqueCount="30">
  <si>
    <t>Q1</t>
  </si>
  <si>
    <t>H1</t>
  </si>
  <si>
    <t>Q2</t>
  </si>
  <si>
    <t>H2</t>
  </si>
  <si>
    <t>Q3</t>
  </si>
  <si>
    <t>H3</t>
  </si>
  <si>
    <t>Q4</t>
  </si>
  <si>
    <t>H4</t>
  </si>
  <si>
    <t>Q5</t>
  </si>
  <si>
    <t>Q6</t>
  </si>
  <si>
    <t>Q7</t>
  </si>
  <si>
    <t>Q8</t>
  </si>
  <si>
    <t>H5</t>
  </si>
  <si>
    <t>H6</t>
  </si>
  <si>
    <t>H7</t>
  </si>
  <si>
    <t>H8</t>
  </si>
  <si>
    <t xml:space="preserve">      If there are fewer than eight points enter the last flow multiple times</t>
  </si>
  <si>
    <t xml:space="preserve">      If there are fewer than eight points enter the last head multiple times</t>
  </si>
  <si>
    <t>4)  Enter the corresponding heads in cells K17 - R17</t>
  </si>
  <si>
    <t>3)  Enter up to eight flow values in cells C17 - J17</t>
  </si>
  <si>
    <t>Pump Eff</t>
  </si>
  <si>
    <t>BHP</t>
  </si>
  <si>
    <t>5)  Enter the flow efficiencies (%) in cells C18 - J18</t>
  </si>
  <si>
    <t>6)  Calculated flows, heads &amp; BHP will appear in the blue cells</t>
  </si>
  <si>
    <t>IMPELLER TRIM CALCULATOR</t>
  </si>
  <si>
    <t>1)  Enter the pump test curve impeller diameter in cell B17</t>
  </si>
  <si>
    <t>2)  Enter the reduced or increased impeller diameter in cell B21</t>
  </si>
  <si>
    <t>7) Click on the tabs to view the curves</t>
  </si>
  <si>
    <t xml:space="preserve">      If there are fewer than eight points enter the last efficiency multiple times</t>
  </si>
  <si>
    <t xml:space="preserve">Trims greater than 10% can reduce hydraulic efficiency. 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</si>
</sst>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1" fontId="1" fillId="3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'Data Input'!$B$17</c:f>
              <c:strCache>
                <c:ptCount val="1"/>
                <c:pt idx="0">
                  <c:v>13.5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Input'!$C$17:$J$17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</c:numCache>
            </c:numRef>
          </c:xVal>
          <c:yVal>
            <c:numRef>
              <c:f>'Data Input'!$K$17:$R$17</c:f>
              <c:numCache>
                <c:formatCode>0</c:formatCode>
                <c:ptCount val="8"/>
                <c:pt idx="0">
                  <c:v>205</c:v>
                </c:pt>
                <c:pt idx="1">
                  <c:v>201</c:v>
                </c:pt>
                <c:pt idx="2">
                  <c:v>195</c:v>
                </c:pt>
                <c:pt idx="3">
                  <c:v>188</c:v>
                </c:pt>
                <c:pt idx="4">
                  <c:v>178</c:v>
                </c:pt>
                <c:pt idx="5">
                  <c:v>165</c:v>
                </c:pt>
                <c:pt idx="6">
                  <c:v>147</c:v>
                </c:pt>
                <c:pt idx="7">
                  <c:v>125</c:v>
                </c:pt>
              </c:numCache>
            </c:numRef>
          </c:yVal>
          <c:smooth val="1"/>
        </c:ser>
        <c:axId val="91891968"/>
        <c:axId val="103272832"/>
      </c:scatterChart>
      <c:valAx>
        <c:axId val="91891968"/>
        <c:scaling>
          <c:orientation val="minMax"/>
        </c:scaling>
        <c:axPos val="b"/>
        <c:numFmt formatCode="0" sourceLinked="1"/>
        <c:tickLblPos val="nextTo"/>
        <c:crossAx val="103272832"/>
        <c:crosses val="autoZero"/>
        <c:crossBetween val="midCat"/>
      </c:valAx>
      <c:valAx>
        <c:axId val="103272832"/>
        <c:scaling>
          <c:orientation val="minMax"/>
        </c:scaling>
        <c:axPos val="l"/>
        <c:majorGridlines/>
        <c:numFmt formatCode="0" sourceLinked="1"/>
        <c:tickLblPos val="nextTo"/>
        <c:crossAx val="918919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'Data Input'!$B$21</c:f>
              <c:strCache>
                <c:ptCount val="1"/>
                <c:pt idx="0">
                  <c:v>12.5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'Data Input'!$C$21:$J$21</c:f>
              <c:numCache>
                <c:formatCode>0</c:formatCode>
                <c:ptCount val="8"/>
                <c:pt idx="0">
                  <c:v>231.4814814814815</c:v>
                </c:pt>
                <c:pt idx="1">
                  <c:v>462.96296296296299</c:v>
                </c:pt>
                <c:pt idx="2">
                  <c:v>694.44444444444446</c:v>
                </c:pt>
                <c:pt idx="3">
                  <c:v>925.92592592592598</c:v>
                </c:pt>
                <c:pt idx="4">
                  <c:v>1157.4074074074074</c:v>
                </c:pt>
                <c:pt idx="5">
                  <c:v>1388.8888888888889</c:v>
                </c:pt>
                <c:pt idx="6">
                  <c:v>1620.3703703703704</c:v>
                </c:pt>
                <c:pt idx="7">
                  <c:v>1851.851851851852</c:v>
                </c:pt>
              </c:numCache>
            </c:numRef>
          </c:xVal>
          <c:yVal>
            <c:numRef>
              <c:f>'Data Input'!$K$21:$R$21</c:f>
              <c:numCache>
                <c:formatCode>0</c:formatCode>
                <c:ptCount val="8"/>
                <c:pt idx="0">
                  <c:v>175.75445816186559</c:v>
                </c:pt>
                <c:pt idx="1">
                  <c:v>172.32510288065845</c:v>
                </c:pt>
                <c:pt idx="2">
                  <c:v>167.18106995884776</c:v>
                </c:pt>
                <c:pt idx="3">
                  <c:v>161.17969821673526</c:v>
                </c:pt>
                <c:pt idx="4">
                  <c:v>152.60631001371743</c:v>
                </c:pt>
                <c:pt idx="5">
                  <c:v>141.46090534979425</c:v>
                </c:pt>
                <c:pt idx="6">
                  <c:v>126.02880658436214</c:v>
                </c:pt>
                <c:pt idx="7">
                  <c:v>107.16735253772292</c:v>
                </c:pt>
              </c:numCache>
            </c:numRef>
          </c:yVal>
          <c:smooth val="1"/>
        </c:ser>
        <c:axId val="103587200"/>
        <c:axId val="103597568"/>
      </c:scatterChart>
      <c:valAx>
        <c:axId val="103587200"/>
        <c:scaling>
          <c:orientation val="minMax"/>
        </c:scaling>
        <c:axPos val="b"/>
        <c:numFmt formatCode="0" sourceLinked="1"/>
        <c:tickLblPos val="nextTo"/>
        <c:crossAx val="103597568"/>
        <c:crosses val="autoZero"/>
        <c:crossBetween val="midCat"/>
      </c:valAx>
      <c:valAx>
        <c:axId val="103597568"/>
        <c:scaling>
          <c:orientation val="minMax"/>
        </c:scaling>
        <c:axPos val="l"/>
        <c:majorGridlines/>
        <c:numFmt formatCode="0" sourceLinked="1"/>
        <c:tickLblPos val="nextTo"/>
        <c:crossAx val="1035872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'Data Input'!$B$17</c:f>
              <c:strCache>
                <c:ptCount val="1"/>
                <c:pt idx="0">
                  <c:v>13.5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Input'!$C$17:$J$17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</c:numCache>
            </c:numRef>
          </c:xVal>
          <c:yVal>
            <c:numRef>
              <c:f>'Data Input'!$K$17:$R$17</c:f>
              <c:numCache>
                <c:formatCode>0</c:formatCode>
                <c:ptCount val="8"/>
                <c:pt idx="0">
                  <c:v>205</c:v>
                </c:pt>
                <c:pt idx="1">
                  <c:v>201</c:v>
                </c:pt>
                <c:pt idx="2">
                  <c:v>195</c:v>
                </c:pt>
                <c:pt idx="3">
                  <c:v>188</c:v>
                </c:pt>
                <c:pt idx="4">
                  <c:v>178</c:v>
                </c:pt>
                <c:pt idx="5">
                  <c:v>165</c:v>
                </c:pt>
                <c:pt idx="6">
                  <c:v>147</c:v>
                </c:pt>
                <c:pt idx="7">
                  <c:v>125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Input'!$B$21</c:f>
              <c:strCache>
                <c:ptCount val="1"/>
                <c:pt idx="0">
                  <c:v>12.5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'Data Input'!$C$21:$J$21</c:f>
              <c:numCache>
                <c:formatCode>0</c:formatCode>
                <c:ptCount val="8"/>
                <c:pt idx="0">
                  <c:v>231.4814814814815</c:v>
                </c:pt>
                <c:pt idx="1">
                  <c:v>462.96296296296299</c:v>
                </c:pt>
                <c:pt idx="2">
                  <c:v>694.44444444444446</c:v>
                </c:pt>
                <c:pt idx="3">
                  <c:v>925.92592592592598</c:v>
                </c:pt>
                <c:pt idx="4">
                  <c:v>1157.4074074074074</c:v>
                </c:pt>
                <c:pt idx="5">
                  <c:v>1388.8888888888889</c:v>
                </c:pt>
                <c:pt idx="6">
                  <c:v>1620.3703703703704</c:v>
                </c:pt>
                <c:pt idx="7">
                  <c:v>1851.851851851852</c:v>
                </c:pt>
              </c:numCache>
            </c:numRef>
          </c:xVal>
          <c:yVal>
            <c:numRef>
              <c:f>'Data Input'!$K$21:$R$21</c:f>
              <c:numCache>
                <c:formatCode>0</c:formatCode>
                <c:ptCount val="8"/>
                <c:pt idx="0">
                  <c:v>175.75445816186559</c:v>
                </c:pt>
                <c:pt idx="1">
                  <c:v>172.32510288065845</c:v>
                </c:pt>
                <c:pt idx="2">
                  <c:v>167.18106995884776</c:v>
                </c:pt>
                <c:pt idx="3">
                  <c:v>161.17969821673526</c:v>
                </c:pt>
                <c:pt idx="4">
                  <c:v>152.60631001371743</c:v>
                </c:pt>
                <c:pt idx="5">
                  <c:v>141.46090534979425</c:v>
                </c:pt>
                <c:pt idx="6">
                  <c:v>126.02880658436214</c:v>
                </c:pt>
                <c:pt idx="7">
                  <c:v>107.16735253772292</c:v>
                </c:pt>
              </c:numCache>
            </c:numRef>
          </c:yVal>
          <c:smooth val="1"/>
        </c:ser>
        <c:axId val="103691776"/>
        <c:axId val="103693696"/>
      </c:scatterChart>
      <c:valAx>
        <c:axId val="103691776"/>
        <c:scaling>
          <c:orientation val="minMax"/>
        </c:scaling>
        <c:axPos val="b"/>
        <c:numFmt formatCode="0" sourceLinked="1"/>
        <c:tickLblPos val="nextTo"/>
        <c:crossAx val="103693696"/>
        <c:crosses val="autoZero"/>
        <c:crossBetween val="midCat"/>
      </c:valAx>
      <c:valAx>
        <c:axId val="103693696"/>
        <c:scaling>
          <c:orientation val="minMax"/>
        </c:scaling>
        <c:axPos val="l"/>
        <c:majorGridlines/>
        <c:numFmt formatCode="0" sourceLinked="1"/>
        <c:tickLblPos val="nextTo"/>
        <c:crossAx val="1036917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152400</xdr:rowOff>
    </xdr:from>
    <xdr:to>
      <xdr:col>8</xdr:col>
      <xdr:colOff>552450</xdr:colOff>
      <xdr:row>3</xdr:row>
      <xdr:rowOff>152400</xdr:rowOff>
    </xdr:to>
    <xdr:pic>
      <xdr:nvPicPr>
        <xdr:cNvPr id="1026" name="Picture 2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152400"/>
          <a:ext cx="20764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0</xdr:rowOff>
    </xdr:from>
    <xdr:to>
      <xdr:col>14</xdr:col>
      <xdr:colOff>19049</xdr:colOff>
      <xdr:row>28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</xdr:row>
      <xdr:rowOff>180975</xdr:rowOff>
    </xdr:from>
    <xdr:to>
      <xdr:col>13</xdr:col>
      <xdr:colOff>571500</xdr:colOff>
      <xdr:row>27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76201</xdr:rowOff>
    </xdr:from>
    <xdr:to>
      <xdr:col>14</xdr:col>
      <xdr:colOff>133349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6"/>
  <sheetViews>
    <sheetView tabSelected="1" workbookViewId="0">
      <selection activeCell="B17" sqref="B17"/>
    </sheetView>
  </sheetViews>
  <sheetFormatPr defaultRowHeight="15"/>
  <sheetData>
    <row r="2" spans="2:18" ht="21">
      <c r="B2" s="4" t="s">
        <v>24</v>
      </c>
    </row>
    <row r="5" spans="2:18">
      <c r="B5" s="5" t="s">
        <v>25</v>
      </c>
      <c r="C5" s="5"/>
      <c r="D5" s="5"/>
      <c r="E5" s="5"/>
      <c r="F5" s="5"/>
      <c r="G5" s="5"/>
      <c r="H5" s="5"/>
      <c r="I5" s="5"/>
    </row>
    <row r="6" spans="2:18">
      <c r="B6" s="5" t="s">
        <v>26</v>
      </c>
      <c r="C6" s="5"/>
      <c r="D6" s="5"/>
      <c r="E6" s="5"/>
      <c r="F6" s="5"/>
      <c r="G6" s="5"/>
      <c r="H6" s="5"/>
      <c r="I6" s="5"/>
    </row>
    <row r="7" spans="2:18">
      <c r="B7" s="5" t="s">
        <v>19</v>
      </c>
      <c r="C7" s="5"/>
      <c r="D7" s="5"/>
      <c r="E7" s="5"/>
      <c r="F7" s="5"/>
      <c r="G7" s="5"/>
      <c r="H7" s="5"/>
      <c r="I7" s="5"/>
    </row>
    <row r="8" spans="2:18">
      <c r="B8" s="5" t="s">
        <v>16</v>
      </c>
      <c r="C8" s="5"/>
      <c r="D8" s="5"/>
      <c r="E8" s="5"/>
      <c r="F8" s="5"/>
      <c r="G8" s="5"/>
      <c r="H8" s="5"/>
      <c r="I8" s="5"/>
    </row>
    <row r="9" spans="2:18">
      <c r="B9" s="5" t="s">
        <v>18</v>
      </c>
      <c r="C9" s="5"/>
      <c r="D9" s="5"/>
      <c r="E9" s="5"/>
      <c r="F9" s="5"/>
      <c r="G9" s="5"/>
      <c r="H9" s="5"/>
      <c r="I9" s="5"/>
    </row>
    <row r="10" spans="2:18">
      <c r="B10" s="5" t="s">
        <v>17</v>
      </c>
      <c r="C10" s="5"/>
      <c r="D10" s="5"/>
      <c r="E10" s="5"/>
      <c r="F10" s="5"/>
      <c r="G10" s="5"/>
      <c r="H10" s="5"/>
      <c r="I10" s="5"/>
    </row>
    <row r="11" spans="2:18">
      <c r="B11" s="5" t="s">
        <v>22</v>
      </c>
      <c r="C11" s="5"/>
      <c r="D11" s="5"/>
      <c r="E11" s="5"/>
      <c r="F11" s="5"/>
      <c r="G11" s="5"/>
      <c r="H11" s="5"/>
      <c r="I11" s="5"/>
    </row>
    <row r="12" spans="2:18">
      <c r="B12" s="5" t="s">
        <v>28</v>
      </c>
      <c r="C12" s="5"/>
      <c r="D12" s="5"/>
      <c r="E12" s="5"/>
      <c r="F12" s="5"/>
      <c r="G12" s="5"/>
      <c r="H12" s="5"/>
      <c r="I12" s="5"/>
    </row>
    <row r="13" spans="2:18">
      <c r="B13" s="5" t="s">
        <v>23</v>
      </c>
      <c r="C13" s="5"/>
      <c r="D13" s="5"/>
      <c r="E13" s="5"/>
      <c r="F13" s="5"/>
      <c r="G13" s="5"/>
      <c r="H13" s="5"/>
      <c r="I13" s="5"/>
    </row>
    <row r="14" spans="2:18">
      <c r="B14" s="5" t="s">
        <v>27</v>
      </c>
      <c r="C14" s="5"/>
      <c r="D14" s="5"/>
      <c r="E14" s="5"/>
      <c r="F14" s="5"/>
      <c r="G14" s="5"/>
      <c r="H14" s="5"/>
      <c r="I14" s="5"/>
    </row>
    <row r="16" spans="2:18" s="1" customFormat="1">
      <c r="B16" s="2"/>
      <c r="C16" s="2" t="s">
        <v>0</v>
      </c>
      <c r="D16" s="2" t="s">
        <v>2</v>
      </c>
      <c r="E16" s="2" t="s">
        <v>4</v>
      </c>
      <c r="F16" s="2" t="s">
        <v>6</v>
      </c>
      <c r="G16" s="2" t="s">
        <v>8</v>
      </c>
      <c r="H16" s="2" t="s">
        <v>9</v>
      </c>
      <c r="I16" s="2" t="s">
        <v>10</v>
      </c>
      <c r="J16" s="2" t="s">
        <v>11</v>
      </c>
      <c r="K16" s="2" t="s">
        <v>1</v>
      </c>
      <c r="L16" s="2" t="s">
        <v>3</v>
      </c>
      <c r="M16" s="2" t="s">
        <v>5</v>
      </c>
      <c r="N16" s="2" t="s">
        <v>7</v>
      </c>
      <c r="O16" s="2" t="s">
        <v>12</v>
      </c>
      <c r="P16" s="2" t="s">
        <v>13</v>
      </c>
      <c r="Q16" s="2" t="s">
        <v>14</v>
      </c>
      <c r="R16" s="2" t="s">
        <v>15</v>
      </c>
    </row>
    <row r="17" spans="2:18">
      <c r="B17" s="10">
        <v>13.5</v>
      </c>
      <c r="C17" s="6">
        <v>250</v>
      </c>
      <c r="D17" s="6">
        <v>500</v>
      </c>
      <c r="E17" s="6">
        <v>750</v>
      </c>
      <c r="F17" s="6">
        <v>1000</v>
      </c>
      <c r="G17" s="6">
        <v>1250</v>
      </c>
      <c r="H17" s="6">
        <v>1500</v>
      </c>
      <c r="I17" s="6">
        <v>1750</v>
      </c>
      <c r="J17" s="6">
        <v>2000</v>
      </c>
      <c r="K17" s="6">
        <v>205</v>
      </c>
      <c r="L17" s="6">
        <v>201</v>
      </c>
      <c r="M17" s="6">
        <v>195</v>
      </c>
      <c r="N17" s="6">
        <v>188</v>
      </c>
      <c r="O17" s="6">
        <v>178</v>
      </c>
      <c r="P17" s="6">
        <v>165</v>
      </c>
      <c r="Q17" s="6">
        <v>147</v>
      </c>
      <c r="R17" s="6">
        <v>125</v>
      </c>
    </row>
    <row r="18" spans="2:18">
      <c r="B18" s="11" t="s">
        <v>20</v>
      </c>
      <c r="C18" s="6">
        <v>50</v>
      </c>
      <c r="D18" s="6">
        <v>60</v>
      </c>
      <c r="E18" s="6">
        <v>73</v>
      </c>
      <c r="F18" s="6">
        <v>80</v>
      </c>
      <c r="G18" s="6">
        <v>84</v>
      </c>
      <c r="H18" s="6">
        <v>86</v>
      </c>
      <c r="I18" s="6">
        <v>86</v>
      </c>
      <c r="J18" s="6">
        <v>83</v>
      </c>
      <c r="K18" s="7"/>
      <c r="L18" s="7"/>
      <c r="M18" s="7"/>
      <c r="N18" s="7"/>
      <c r="O18" s="7"/>
      <c r="P18" s="7"/>
      <c r="Q18" s="7"/>
      <c r="R18" s="7"/>
    </row>
    <row r="19" spans="2:18">
      <c r="B19" s="9" t="s">
        <v>21</v>
      </c>
      <c r="C19" s="8">
        <f>(C17*K17*100)/(3960*C18)</f>
        <v>25.883838383838384</v>
      </c>
      <c r="D19" s="8">
        <f t="shared" ref="D19:J19" si="0">(D17*L17*100)/(3960*D18)</f>
        <v>42.297979797979799</v>
      </c>
      <c r="E19" s="8">
        <f t="shared" si="0"/>
        <v>50.591531755915319</v>
      </c>
      <c r="F19" s="8">
        <f t="shared" si="0"/>
        <v>59.343434343434346</v>
      </c>
      <c r="G19" s="8">
        <f t="shared" si="0"/>
        <v>66.889129389129394</v>
      </c>
      <c r="H19" s="8">
        <f t="shared" si="0"/>
        <v>72.674418604651166</v>
      </c>
      <c r="I19" s="8">
        <f t="shared" si="0"/>
        <v>75.537350246652579</v>
      </c>
      <c r="J19" s="8">
        <f t="shared" si="0"/>
        <v>76.061823049774858</v>
      </c>
      <c r="K19" s="7"/>
      <c r="L19" s="7"/>
      <c r="M19" s="7"/>
      <c r="N19" s="7"/>
      <c r="O19" s="7"/>
      <c r="P19" s="7"/>
      <c r="Q19" s="7"/>
      <c r="R19" s="7"/>
    </row>
    <row r="20" spans="2:18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2:18">
      <c r="B21" s="10">
        <v>12.5</v>
      </c>
      <c r="C21" s="9">
        <f>C17*B23</f>
        <v>231.4814814814815</v>
      </c>
      <c r="D21" s="9">
        <f>D17*B23</f>
        <v>462.96296296296299</v>
      </c>
      <c r="E21" s="9">
        <f>E17*B23</f>
        <v>694.44444444444446</v>
      </c>
      <c r="F21" s="9">
        <f>F17*B23</f>
        <v>925.92592592592598</v>
      </c>
      <c r="G21" s="9">
        <f>G17*B23</f>
        <v>1157.4074074074074</v>
      </c>
      <c r="H21" s="9">
        <f>H17*B23</f>
        <v>1388.8888888888889</v>
      </c>
      <c r="I21" s="9">
        <f>I17*B23</f>
        <v>1620.3703703703704</v>
      </c>
      <c r="J21" s="9">
        <f>J17*B23</f>
        <v>1851.851851851852</v>
      </c>
      <c r="K21" s="9">
        <f>K17*B24</f>
        <v>175.75445816186559</v>
      </c>
      <c r="L21" s="9">
        <f>L17*B24</f>
        <v>172.32510288065845</v>
      </c>
      <c r="M21" s="9">
        <f>M17*B24</f>
        <v>167.18106995884776</v>
      </c>
      <c r="N21" s="9">
        <f>N17*B24</f>
        <v>161.17969821673526</v>
      </c>
      <c r="O21" s="9">
        <f>O17*B24</f>
        <v>152.60631001371743</v>
      </c>
      <c r="P21" s="9">
        <f>P17*B24</f>
        <v>141.46090534979425</v>
      </c>
      <c r="Q21" s="9">
        <f>Q17*B24</f>
        <v>126.02880658436214</v>
      </c>
      <c r="R21" s="9">
        <f>R17*B24</f>
        <v>107.16735253772292</v>
      </c>
    </row>
    <row r="22" spans="2:18">
      <c r="B22" s="12" t="s">
        <v>21</v>
      </c>
      <c r="C22" s="8">
        <f>(C21*K21*100)/(3960*C18)</f>
        <v>20.547425430446314</v>
      </c>
      <c r="D22" s="8">
        <f t="shared" ref="D22:J22" si="1">(D21*L21*100)/(3960*D18)</f>
        <v>33.57750009365617</v>
      </c>
      <c r="E22" s="8">
        <f t="shared" si="1"/>
        <v>40.161189030441342</v>
      </c>
      <c r="F22" s="8">
        <f t="shared" si="1"/>
        <v>47.10873147468179</v>
      </c>
      <c r="G22" s="8">
        <f t="shared" si="1"/>
        <v>53.098747482860674</v>
      </c>
      <c r="H22" s="8">
        <f t="shared" si="1"/>
        <v>57.691296585768143</v>
      </c>
      <c r="I22" s="8">
        <f t="shared" si="1"/>
        <v>59.963984027025681</v>
      </c>
      <c r="J22" s="8">
        <f t="shared" si="1"/>
        <v>60.380327447682383</v>
      </c>
      <c r="K22" s="13"/>
      <c r="L22" s="13"/>
      <c r="M22" s="13"/>
      <c r="N22" s="13"/>
      <c r="O22" s="13"/>
      <c r="P22" s="13"/>
      <c r="Q22" s="13"/>
      <c r="R22" s="13"/>
    </row>
    <row r="23" spans="2:18" ht="0.6" customHeight="1">
      <c r="B23" s="3">
        <f>B21/B17</f>
        <v>0.92592592592592593</v>
      </c>
    </row>
    <row r="24" spans="2:18" ht="0.6" customHeight="1">
      <c r="B24" s="3">
        <f>B23*B23</f>
        <v>0.85733882030178332</v>
      </c>
    </row>
    <row r="26" spans="2:18">
      <c r="B26" s="5" t="s">
        <v>29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C28" sqref="C2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B20" sqref="B20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6" sqref="P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Input</vt:lpstr>
      <vt:lpstr>Test Curve Trim</vt:lpstr>
      <vt:lpstr>Larger or Smaller Trim</vt:lpstr>
      <vt:lpstr>Both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2012-03-20T18:36:19Z</dcterms:created>
  <dcterms:modified xsi:type="dcterms:W3CDTF">2012-11-18T00:53:44Z</dcterms:modified>
</cp:coreProperties>
</file>